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10. AVANTAGES EN NATURE ET FRAIS PROFESSIONNELS/TELECHARGEMENT 2024/FRAIS PROFESSIONNELS 2024/"/>
    </mc:Choice>
  </mc:AlternateContent>
  <xr:revisionPtr revIDLastSave="81" documentId="14_{2BFB620F-8A96-49E4-9D53-AA64DA5E5490}" xr6:coauthVersionLast="47" xr6:coauthVersionMax="47" xr10:uidLastSave="{8F4D031D-102D-47A6-B5EF-947C4D291638}"/>
  <bookViews>
    <workbookView xWindow="-108" yWindow="-108" windowWidth="23256" windowHeight="12456" firstSheet="2" activeTab="5" xr2:uid="{A3D8B5DA-22D2-4586-8139-C282C14E9C58}"/>
  </bookViews>
  <sheets>
    <sheet name="EXERCICE CORRIGE 1 " sheetId="6" r:id="rId1"/>
    <sheet name="BAREMES KILOMETRIQUES " sheetId="10" r:id="rId2"/>
    <sheet name="TELETRAVAIL 2024 " sheetId="9" r:id="rId3"/>
    <sheet name="INDEMNITES REPAS" sheetId="1" r:id="rId4"/>
    <sheet name="GRAND DEPLACEMENT 2024" sheetId="7" r:id="rId5"/>
    <sheet name="DEPENSES DE MOBILITE" sheetId="2" r:id="rId6"/>
    <sheet name="GRAND DEPLACEMENT" sheetId="3" r:id="rId7"/>
    <sheet name="GRAND DEPLACEMENT OUTRE MER " sheetId="8" r:id="rId8"/>
  </sheets>
  <definedNames>
    <definedName name="partie1_note1" localSheetId="4">'GRAND DEPLACEMENT 2024'!$B$11</definedName>
    <definedName name="partie1_noted" localSheetId="1">'BAREMES KILOMETRIQUES '!$B$14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6" l="1"/>
  <c r="F27" i="6" s="1"/>
  <c r="F44" i="6"/>
  <c r="F45" i="6" s="1"/>
  <c r="D39" i="6"/>
</calcChain>
</file>

<file path=xl/sharedStrings.xml><?xml version="1.0" encoding="utf-8"?>
<sst xmlns="http://schemas.openxmlformats.org/spreadsheetml/2006/main" count="225" uniqueCount="179">
  <si>
    <t xml:space="preserve">Jeudi </t>
  </si>
  <si>
    <t>Mardi</t>
  </si>
  <si>
    <t>Ses billets de train Paimpol - Paris AR lui ont été remboursés 49*2 = 98 euros  sur justificatifs</t>
  </si>
  <si>
    <t xml:space="preserve">Déterminez le montant des frais professionnels qui lui seront remboursés et les condtions dans lesquelles ils seront exonérés de cotisations. </t>
  </si>
  <si>
    <t xml:space="preserve">Dans l'exemple les billets de train AR sont remboursés pour </t>
  </si>
  <si>
    <t xml:space="preserve">euros </t>
  </si>
  <si>
    <t xml:space="preserve">On compare ce montant à l'indemnité forfaitaire de </t>
  </si>
  <si>
    <t xml:space="preserve">grand déplacement en métropole qui pour une nuit à </t>
  </si>
  <si>
    <t xml:space="preserve">Grand déplacement de moins de 3 mois </t>
  </si>
  <si>
    <t xml:space="preserve">Concernant les repas </t>
  </si>
  <si>
    <t xml:space="preserve">Ce salarié a pris </t>
  </si>
  <si>
    <t xml:space="preserve">Lundi </t>
  </si>
  <si>
    <t xml:space="preserve">Mercredi </t>
  </si>
  <si>
    <t xml:space="preserve">repas </t>
  </si>
  <si>
    <t>euros</t>
  </si>
  <si>
    <t>Si le salarié ne fournit pas les justificatifs l'entreprise devra soumettre à cotisations le différentiel. Si le salarié fournit des justificatifs cette différence ne sera pas soumise à cotisations</t>
  </si>
  <si>
    <r>
      <t xml:space="preserve">Si l'on utilise le remboursement sur la </t>
    </r>
    <r>
      <rPr>
        <b/>
        <u/>
        <sz val="12"/>
        <color theme="1"/>
        <rFont val="Times New Roman"/>
        <family val="1"/>
      </rPr>
      <t>base des frais réels</t>
    </r>
    <r>
      <rPr>
        <sz val="12"/>
        <color theme="1"/>
        <rFont val="Times New Roman"/>
        <family val="1"/>
      </rPr>
      <t xml:space="preserve"> il faut le faire sur présentation de justificatifs. </t>
    </r>
  </si>
  <si>
    <r>
      <t xml:space="preserve">Et en supposant que les justificatifs ont  été fournis </t>
    </r>
    <r>
      <rPr>
        <b/>
        <sz val="12"/>
        <color theme="1"/>
        <rFont val="Times New Roman"/>
        <family val="1"/>
      </rPr>
      <t>ces frais ne sont pas soumis à cotisations</t>
    </r>
    <r>
      <rPr>
        <sz val="12"/>
        <color theme="1"/>
        <rFont val="Times New Roman"/>
        <family val="1"/>
      </rPr>
      <t xml:space="preserve">. </t>
    </r>
  </si>
  <si>
    <t xml:space="preserve">différentiel </t>
  </si>
  <si>
    <t xml:space="preserve">base d'un forfait de 30 euros. </t>
  </si>
  <si>
    <t xml:space="preserve">Il a passé 3 nuits à l'hôtel , l'entreprise lui rembourse 100 euros par nuitée (prix de la réservation effectuée par le service RH), et ses repas au restaurant lui sont remboursés sur la </t>
  </si>
  <si>
    <t xml:space="preserve">Un salarié dont l'entreprise est située dans les Côtes d'Armor se déplace à Paris pour suivre un séminaire  de  4 jours </t>
  </si>
  <si>
    <t>la chambre et le petit-déjeûner  soit pour 3 nuits</t>
  </si>
  <si>
    <t>Lundi  21 Octobre</t>
  </si>
  <si>
    <t>Mardi 22</t>
  </si>
  <si>
    <t>Mercredi 23</t>
  </si>
  <si>
    <t>Jeudi 24</t>
  </si>
  <si>
    <t xml:space="preserve">Il y a 3 nuits d'hôtel remboursées 100 euros la nuit soit </t>
  </si>
  <si>
    <t>3 premiers mois</t>
  </si>
  <si>
    <t>&gt; 3 mois et &lt;= 2 ans</t>
  </si>
  <si>
    <t>&gt; 2 ans et &lt;= 6 ans</t>
  </si>
  <si>
    <t>Grands déplacements en France métropolitaine. Des limites particulières s'appliquent pour les déplacements dans les DOM et autres territoires français d'outre-mer ainsi que pour les déplacements à l'étranger.</t>
  </si>
  <si>
    <t>€46,80 €</t>
  </si>
  <si>
    <t>DURÉE</t>
  </si>
  <si>
    <t>REPAS</t>
  </si>
  <si>
    <t>LOGEMENT ET PETIT-DÉJEUNER</t>
  </si>
  <si>
    <t>PARIS + 92, 93, 94</t>
  </si>
  <si>
    <t>AUTRES DÉPARTEMENTS ( 1 )</t>
  </si>
  <si>
    <t>(1)</t>
  </si>
  <si>
    <t>Déplacements en Outre-mer</t>
  </si>
  <si>
    <t>Montants au 22 septembre 2023</t>
  </si>
  <si>
    <t>Martinique, Guadeloupe, Guyane, la Réunion, Mayotte, Saint-Pierre-et-Miquelon, Saint-Barthélémy, Saint-Martin</t>
  </si>
  <si>
    <t>Indemnité forfaitaire</t>
  </si>
  <si>
    <t>Hébergement</t>
  </si>
  <si>
    <t>120 €*</t>
  </si>
  <si>
    <t>Repas</t>
  </si>
  <si>
    <t>20 €</t>
  </si>
  <si>
    <t>* 150 € pour un salarié reconnu travailleur handicapé et en situation de mobilité réduite.</t>
  </si>
  <si>
    <t>Nouvelle-Calédonie, Wallis et Futuna, Polynésie française</t>
  </si>
  <si>
    <t>24 €</t>
  </si>
  <si>
    <t>Abattement applicable à l’ensemble des assiettes forfaitaires</t>
  </si>
  <si>
    <t>Déplacement de plus de 3 mois</t>
  </si>
  <si>
    <t>15 %</t>
  </si>
  <si>
    <t>Déplacement de plus de 24 mois</t>
  </si>
  <si>
    <t>30 %</t>
  </si>
  <si>
    <t>Arrêté du 20 septembre 2023 modifiant l'arrêté du 3 juillet 2006 fixant les taux des indemnités de mission prévues à l'article 3 du décret n° 2006-781 du 3 juillet 2006 fixant les conditions et les modalités de règlement des frais occasionnés par les déplacements temporaires des personnels civils de l'État.</t>
  </si>
  <si>
    <t>Pour en savoir plus sur les frais professionnels – indemnité de grand déplacement.</t>
  </si>
  <si>
    <r>
      <t>Montants du 1</t>
    </r>
    <r>
      <rPr>
        <i/>
        <sz val="7"/>
        <color rgb="FF333333"/>
        <rFont val="Arial"/>
        <family val="2"/>
      </rPr>
      <t>er</t>
    </r>
    <r>
      <rPr>
        <i/>
        <sz val="10"/>
        <color rgb="FF333333"/>
        <rFont val="Arial"/>
        <family val="2"/>
      </rPr>
      <t> janvier 2023 au 21 septembre 2023</t>
    </r>
  </si>
  <si>
    <t>70 €*</t>
  </si>
  <si>
    <t>17,50 €</t>
  </si>
  <si>
    <t>* 120 € pour un salarié reconnu travailleur handicapé et en situation de mobilité réduite.</t>
  </si>
  <si>
    <t>90 €*</t>
  </si>
  <si>
    <t>21 €</t>
  </si>
  <si>
    <t>https://www.urssaf.fr/portail/home/taux-et-baremes/frais-professionnels/indemnite-de-grand-deplacement/deplacements-en-outre-mer.html</t>
  </si>
  <si>
    <t xml:space="preserve">l'hôtel  à Paris est de 74,30 ce montant comprenant </t>
  </si>
  <si>
    <t xml:space="preserve">Si le salarié ne fournit pas de justificatifs de ses frais d'hôtel  l'employeur sera tenu de soumettre à cotisations  la différence </t>
  </si>
  <si>
    <t xml:space="preserve">Les nuits d'hôtel et les repas pris sont remboursés sur la base des frais réels  engagés par le salarié </t>
  </si>
  <si>
    <t xml:space="preserve">Ces 7 repas sont remboursés par l'entreprise sur la base de 30 euros par repas , l'indemnité forfaitaire étant de 20,70 </t>
  </si>
  <si>
    <t>Nature de l’indemnité</t>
  </si>
  <si>
    <t>Limites d’exonération</t>
  </si>
  <si>
    <t>Indemnité de restauration sur le lieu de travail</t>
  </si>
  <si>
    <t>7,30 €</t>
  </si>
  <si>
    <t>Frais de repas engagés par les salariés en situation de déplacement</t>
  </si>
  <si>
    <t>Salarié contraint de prendre son repas au restaurant</t>
  </si>
  <si>
    <t>20,70 €</t>
  </si>
  <si>
    <t>Salarié non contraint de prendre son repas au restaurant (indemnité de collation hors des locaux de l’entreprise ou sur chantier)</t>
  </si>
  <si>
    <t>10,10 €</t>
  </si>
  <si>
    <r>
      <t>Salarié contraint de prendre une restauration sur son lieu de travail effectif en raison de conditions particulières d’organisation ou d’horaires de travail (</t>
    </r>
    <r>
      <rPr>
        <i/>
        <sz val="11"/>
        <color theme="1"/>
        <rFont val="Times New Roman"/>
        <family val="1"/>
      </rPr>
      <t>exemple : travail en équipe, travail posté, travail continu, travail de nuit, travail en horaire décalé</t>
    </r>
    <r>
      <rPr>
        <sz val="11"/>
        <color theme="1"/>
        <rFont val="Times New Roman"/>
        <family val="1"/>
      </rPr>
      <t>)</t>
    </r>
  </si>
  <si>
    <r>
      <t>Montants au 1</t>
    </r>
    <r>
      <rPr>
        <b/>
        <vertAlign val="superscript"/>
        <sz val="14"/>
        <color theme="1"/>
        <rFont val="Times New Roman"/>
        <family val="1"/>
      </rPr>
      <t>er</t>
    </r>
    <r>
      <rPr>
        <b/>
        <sz val="14"/>
        <color theme="1"/>
        <rFont val="Times New Roman"/>
        <family val="1"/>
      </rPr>
      <t> janvier 2024</t>
    </r>
  </si>
  <si>
    <t>Mobilité</t>
  </si>
  <si>
    <t>Les frais engagés par votre salarié dans le cadre d’une mobilité professionnelle sont considérés comme des charges particulières inhérentes à l’emploi.</t>
  </si>
  <si>
    <r>
      <t>Montants au 1</t>
    </r>
    <r>
      <rPr>
        <sz val="7"/>
        <color rgb="FF777777"/>
        <rFont val="Calibri"/>
        <family val="2"/>
        <scheme val="minor"/>
      </rPr>
      <t>er</t>
    </r>
    <r>
      <rPr>
        <sz val="11"/>
        <color rgb="FF777777"/>
        <rFont val="Calibri"/>
        <family val="2"/>
        <scheme val="minor"/>
      </rPr>
      <t> janvier 2024</t>
    </r>
  </si>
  <si>
    <t>Limite du forfait</t>
  </si>
  <si>
    <t>Indemnité journalière destinée à compenser les dépenses d’hébergement provisoire et les frais supplémentaires de nourriture dans l’attente d’un logement définitif pour une durée ne pouvant excéder 9 mois</t>
  </si>
  <si>
    <t>82,50 €</t>
  </si>
  <si>
    <t>Indemnité destinée à compenser les dépenses inhérentes à l’installation dans le nouveau logement</t>
  </si>
  <si>
    <t>1 654,00 €</t>
  </si>
  <si>
    <t>Majoration de l’indemnité d’installation par enfant à charge (dans la limite de 3 enfants)</t>
  </si>
  <si>
    <t>137,90 €</t>
  </si>
  <si>
    <t>Montant maximum de l’indemnité d’installation exonérée</t>
  </si>
  <si>
    <t>2 067,50 €</t>
  </si>
  <si>
    <t>Frais de déménagement</t>
  </si>
  <si>
    <t>Dépenses réelles</t>
  </si>
  <si>
    <t>Mobilité internationale</t>
  </si>
  <si>
    <t>Mobilité de la métropole vers les territoires français situés Outre-mer et inversement ou de l’un de ces territoires vers un autre</t>
  </si>
  <si>
    <t>Télétravail - Utilisation de matériels informatiques</t>
  </si>
  <si>
    <t>Indemnité forfaitaire de télétravail</t>
  </si>
  <si>
    <t>L’indemnité forfaitaire de télétravail couvre les frais fixes et variables liés à la mise à disposition d'un local privé pour un usage professionnel et les frais de matériel informatique, de connexion et de fournitures diverses.</t>
  </si>
  <si>
    <t>Indemnité non prévue par une convention collective de branche,</t>
  </si>
  <si>
    <t>un accord professionnel ou interprofessionnel ou un accord de groupe</t>
  </si>
  <si>
    <t>Indemnité de télétravail fixée</t>
  </si>
  <si>
    <t>Par jour de télétravail</t>
  </si>
  <si>
    <t>Par mois, en fonction du nombre de jours de télétravail hebdomadaire</t>
  </si>
  <si>
    <r>
      <t>2,70 € par jour </t>
    </r>
    <r>
      <rPr>
        <sz val="7"/>
        <color theme="1"/>
        <rFont val="Arial"/>
        <family val="2"/>
      </rPr>
      <t>(1)</t>
    </r>
  </si>
  <si>
    <t>10,70 € par mois pour 1 jour de télétravail par semaine,</t>
  </si>
  <si>
    <t>21,40 € par mois pour 2 jours de télétravail par semaine…</t>
  </si>
  <si>
    <r>
      <t>(1)</t>
    </r>
    <r>
      <rPr>
        <i/>
        <sz val="10"/>
        <color rgb="FF333333"/>
        <rFont val="Arial"/>
        <family val="2"/>
      </rPr>
      <t> Dans la limite de 59,40 € par mois.</t>
    </r>
  </si>
  <si>
    <t>Indemnité prévue par une convention collective de branche,</t>
  </si>
  <si>
    <t>Montants depuis le 25 juin 2021</t>
  </si>
  <si>
    <r>
      <t>3,25 € par jour </t>
    </r>
    <r>
      <rPr>
        <sz val="7"/>
        <color theme="1"/>
        <rFont val="Arial"/>
        <family val="2"/>
      </rPr>
      <t>(1)</t>
    </r>
  </si>
  <si>
    <t>13 € par mois pour 1 jour de télétravail par semaine,</t>
  </si>
  <si>
    <t>26 € par mois pour 2 jours de télétravail par semaine…</t>
  </si>
  <si>
    <r>
      <t>(1)</t>
    </r>
    <r>
      <rPr>
        <i/>
        <sz val="10"/>
        <color rgb="FF333333"/>
        <rFont val="Arial"/>
        <family val="2"/>
      </rPr>
      <t> Dans la limite 71,50 € par mois.</t>
    </r>
  </si>
  <si>
    <t>Indemnité forfaitaire liée l’utilisation de matériels informatiques appartenant au salarié</t>
  </si>
  <si>
    <t>Cette indemnité couvre les frais d’utilisation de matériel informatique appartenant au salarié pour réaliser son activité professionnelle : matériel informatique (amortissable ou non), consommables (ramettes papier, cartouches d’encre…) frais de connexion (téléphone, internet…).</t>
  </si>
  <si>
    <r>
      <t>Montant au 1</t>
    </r>
    <r>
      <rPr>
        <sz val="7"/>
        <color rgb="FF777777"/>
        <rFont val="Calibri"/>
        <family val="2"/>
        <scheme val="minor"/>
      </rPr>
      <t>er</t>
    </r>
    <r>
      <rPr>
        <sz val="11"/>
        <color rgb="FF777777"/>
        <rFont val="Calibri"/>
        <family val="2"/>
        <scheme val="minor"/>
      </rPr>
      <t> janvier 2024</t>
    </r>
  </si>
  <si>
    <t>Limites d'exonération mensuelle</t>
  </si>
  <si>
    <t>Allocation forfaitaire</t>
  </si>
  <si>
    <t>53,50 €</t>
  </si>
  <si>
    <t>BARÈME KILOMÉTRIQUE AUTOMOBILES 2022 (*)</t>
  </si>
  <si>
    <t>Barème kilométriques 2022 auto et deux-roues :</t>
  </si>
  <si>
    <t>PUISSANCE</t>
  </si>
  <si>
    <t>ADMINISTRATIVE</t>
  </si>
  <si>
    <t>&lt;= 5 000 KM</t>
  </si>
  <si>
    <t>KILOMÉTRAGE</t>
  </si>
  <si>
    <t>5 001 À 20 000 KM</t>
  </si>
  <si>
    <t>&gt; 20 000 KM</t>
  </si>
  <si>
    <t>&lt;= 3 CV</t>
  </si>
  <si>
    <t>d x 0,529</t>
  </si>
  <si>
    <t>(d x 0,316) +1 065</t>
  </si>
  <si>
    <t>d x 0,370</t>
  </si>
  <si>
    <t>4 CV</t>
  </si>
  <si>
    <t>d x 0,606</t>
  </si>
  <si>
    <t>(d x 0,340) + 1 330</t>
  </si>
  <si>
    <t>d x 0,407</t>
  </si>
  <si>
    <t>5 CV</t>
  </si>
  <si>
    <t>d x 0,636</t>
  </si>
  <si>
    <t>(d x 0,357) + 1 395</t>
  </si>
  <si>
    <t>d x 0,427</t>
  </si>
  <si>
    <t>6 CV</t>
  </si>
  <si>
    <t>d x 0,665</t>
  </si>
  <si>
    <t>(d x 0,374) + 1 457</t>
  </si>
  <si>
    <t>d x 0,447</t>
  </si>
  <si>
    <t>7 CV et plus</t>
  </si>
  <si>
    <t>d x 0,697</t>
  </si>
  <si>
    <t>(d x 0,394) + 1 515</t>
  </si>
  <si>
    <t>d x 0,470</t>
  </si>
  <si>
    <t>d :</t>
  </si>
  <si>
    <t>distance parcourue</t>
  </si>
  <si>
    <t>* :</t>
  </si>
  <si>
    <t>Le barème 2023 sera connu, en principe, au cours du 1er trimestre 2024.</t>
  </si>
  <si>
    <t>BARÈME KILOMÉTRIQUE DEUX-ROUES 2022 (*)</t>
  </si>
  <si>
    <t>CYCLOMOTEURS</t>
  </si>
  <si>
    <t>PUISSANCE (P)</t>
  </si>
  <si>
    <t>D &lt;= 3 000 KM</t>
  </si>
  <si>
    <t>3 000 &lt; D &lt;= 6 000 KM</t>
  </si>
  <si>
    <t>D &gt; 6 000 KM</t>
  </si>
  <si>
    <t>P &lt; 50 cc</t>
  </si>
  <si>
    <t>d x 0,315</t>
  </si>
  <si>
    <t>(d x 0,079) + 711</t>
  </si>
  <si>
    <t>d x 0,198</t>
  </si>
  <si>
    <t>MOTOCYCLETTES</t>
  </si>
  <si>
    <t>1 cv ou 2cv</t>
  </si>
  <si>
    <t>d x 0,395</t>
  </si>
  <si>
    <t>(d x 0,099) + 891</t>
  </si>
  <si>
    <t>d x 0,248</t>
  </si>
  <si>
    <t>P = 3, 4, 5 CV</t>
  </si>
  <si>
    <t>d x 0,468</t>
  </si>
  <si>
    <t>(d x 0,082) + 1 158</t>
  </si>
  <si>
    <t>d x 0,275</t>
  </si>
  <si>
    <t>P &gt; 5 CV</t>
  </si>
  <si>
    <t>(d x 0,079) + 1 583</t>
  </si>
  <si>
    <t>d x 0,343</t>
  </si>
  <si>
    <r>
      <t>Lorsqu'un salarié est contraint d'utiliser son véhicule personnel à des fins professionnelles, l'indemnité forfaitaire kilométrique est réputée utilisée conformément à son objet - et donc exonérée de cotisations sociales au titre des frais professionnels - dans les limites des barèmes kilométriques annuellement fixés par arrêté.Les barèmes 2022 des frais kilométriques pour les automobiles et les deux-roues sont publiés (arrêté du 27 mars 2023, JO du 07 avril 2023, texte 4). </t>
    </r>
    <r>
      <rPr>
        <b/>
        <sz val="12"/>
        <color theme="1"/>
        <rFont val="Times New Roman"/>
        <family val="1"/>
      </rPr>
      <t>Le barème autos est revalorisé. Pour les véhicules électriques, il est majoré de 20% .</t>
    </r>
  </si>
  <si>
    <t xml:space="preserve">Source Rf Paye </t>
  </si>
  <si>
    <t>https://rfpaye.grouperf.com/chiffres/</t>
  </si>
  <si>
    <r>
      <t>Du point de vue fiscal, ces barèmes concernent l'imposition des revenus de 2022.</t>
    </r>
    <r>
      <rPr>
        <b/>
        <sz val="12"/>
        <color theme="1"/>
        <rFont val="Times New Roman"/>
        <family val="1"/>
      </rPr>
      <t>En paye, au titre du régime social, ils concernent les remboursements effectués par l'employeur à compter du 1er janvier 2023 compte tenu du nouveau barème.</t>
    </r>
  </si>
  <si>
    <t xml:space="preserve">Applicables en 2024   en paye tant que le nouveau barème n'est pas disponible </t>
  </si>
  <si>
    <t xml:space="preserve">ALLOCATIONS FORFAITAIRES DE GRAND DÉPLACEMENT : LIMITES D'EXONÉRATION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</si>
</sst>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9"/>
      <color rgb="FF1A428A"/>
      <name val="Arial"/>
      <family val="2"/>
    </font>
    <font>
      <sz val="10"/>
      <color rgb="FF333333"/>
      <name val="Arial"/>
      <family val="2"/>
    </font>
    <font>
      <i/>
      <sz val="10"/>
      <color rgb="FF333333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i/>
      <sz val="7"/>
      <color rgb="FF333333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vertAlign val="superscript"/>
      <sz val="14"/>
      <color theme="1"/>
      <name val="Times New Roman"/>
      <family val="1"/>
    </font>
    <font>
      <sz val="11"/>
      <color rgb="FF777777"/>
      <name val="Calibri"/>
      <family val="2"/>
      <scheme val="minor"/>
    </font>
    <font>
      <sz val="7"/>
      <color rgb="FF777777"/>
      <name val="Calibri"/>
      <family val="2"/>
      <scheme val="minor"/>
    </font>
    <font>
      <b/>
      <sz val="12.35"/>
      <color rgb="FF1A428A"/>
      <name val="Arial"/>
      <family val="2"/>
    </font>
    <font>
      <sz val="7"/>
      <color theme="1"/>
      <name val="Arial"/>
      <family val="2"/>
    </font>
    <font>
      <b/>
      <sz val="12"/>
      <color rgb="FFFFFFFF"/>
      <name val="Times New Roman"/>
      <family val="1"/>
    </font>
    <font>
      <sz val="12"/>
      <color rgb="FF263C46"/>
      <name val="Times New Roman"/>
      <family val="1"/>
    </font>
    <font>
      <sz val="12"/>
      <color rgb="FF000000"/>
      <name val="Times New Roman"/>
      <family val="1"/>
    </font>
    <font>
      <sz val="12"/>
      <color rgb="FFFFFFFF"/>
      <name val="Times New Roman"/>
      <family val="1"/>
    </font>
    <font>
      <i/>
      <sz val="12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5AA1"/>
        <bgColor indexed="64"/>
      </patternFill>
    </fill>
    <fill>
      <patternFill patternType="solid">
        <fgColor rgb="FFF2F7FB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263C4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71818D"/>
        <bgColor indexed="64"/>
      </patternFill>
    </fill>
    <fill>
      <patternFill patternType="solid">
        <fgColor theme="4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63C46"/>
      </left>
      <right/>
      <top style="medium">
        <color rgb="FF263C46"/>
      </top>
      <bottom style="medium">
        <color rgb="FF263C46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thin">
        <color rgb="FF000000"/>
      </right>
      <top style="medium">
        <color rgb="FFDDDDDD"/>
      </top>
      <bottom style="thin">
        <color rgb="FF000000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thin">
        <color rgb="FF000000"/>
      </bottom>
      <diagonal/>
    </border>
    <border>
      <left/>
      <right style="thin">
        <color rgb="FF000000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/>
      <top/>
      <bottom style="medium">
        <color rgb="FFDDDDDD"/>
      </bottom>
      <diagonal/>
    </border>
    <border>
      <left/>
      <right/>
      <top style="medium">
        <color rgb="FFDDDDDD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DDDDDD"/>
      </left>
      <right style="thin">
        <color rgb="FF000000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rgb="FF263C46"/>
      </left>
      <right style="medium">
        <color rgb="FF263C46"/>
      </right>
      <top style="medium">
        <color rgb="FF263C46"/>
      </top>
      <bottom style="medium">
        <color rgb="FF263C46"/>
      </bottom>
      <diagonal/>
    </border>
    <border>
      <left/>
      <right/>
      <top style="medium">
        <color rgb="FF263C46"/>
      </top>
      <bottom style="medium">
        <color rgb="FF263C46"/>
      </bottom>
      <diagonal/>
    </border>
    <border>
      <left/>
      <right style="medium">
        <color rgb="FF263C46"/>
      </right>
      <top style="medium">
        <color rgb="FF263C46"/>
      </top>
      <bottom style="medium">
        <color rgb="FF263C46"/>
      </bottom>
      <diagonal/>
    </border>
    <border>
      <left style="medium">
        <color rgb="FF263C46"/>
      </left>
      <right style="medium">
        <color rgb="FF263C46"/>
      </right>
      <top style="medium">
        <color rgb="FF263C46"/>
      </top>
      <bottom/>
      <diagonal/>
    </border>
    <border>
      <left style="medium">
        <color rgb="FF263C46"/>
      </left>
      <right style="medium">
        <color rgb="FF263C46"/>
      </right>
      <top/>
      <bottom style="medium">
        <color rgb="FF263C46"/>
      </bottom>
      <diagonal/>
    </border>
    <border>
      <left/>
      <right/>
      <top style="medium">
        <color rgb="FF263C46"/>
      </top>
      <bottom/>
      <diagonal/>
    </border>
    <border>
      <left/>
      <right style="medium">
        <color rgb="FF263C46"/>
      </right>
      <top style="medium">
        <color rgb="FF263C46"/>
      </top>
      <bottom/>
      <diagonal/>
    </border>
    <border>
      <left/>
      <right/>
      <top/>
      <bottom style="medium">
        <color rgb="FF263C46"/>
      </bottom>
      <diagonal/>
    </border>
    <border>
      <left/>
      <right style="medium">
        <color rgb="FF263C46"/>
      </right>
      <top/>
      <bottom style="medium">
        <color rgb="FF263C46"/>
      </bottom>
      <diagonal/>
    </border>
    <border>
      <left style="medium">
        <color rgb="FF263C46"/>
      </left>
      <right/>
      <top style="medium">
        <color rgb="FF263C46"/>
      </top>
      <bottom/>
      <diagonal/>
    </border>
    <border>
      <left style="medium">
        <color rgb="FF263C46"/>
      </left>
      <right/>
      <top/>
      <bottom style="medium">
        <color rgb="FF263C46"/>
      </bottom>
      <diagonal/>
    </border>
    <border>
      <left style="medium">
        <color rgb="FF263C46"/>
      </left>
      <right style="medium">
        <color rgb="FF263C46"/>
      </right>
      <top/>
      <bottom/>
      <diagonal/>
    </border>
    <border>
      <left style="medium">
        <color rgb="FF263C46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63C46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6" fontId="1" fillId="0" borderId="1" xfId="0" applyNumberFormat="1" applyFont="1" applyBorder="1" applyAlignment="1">
      <alignment horizontal="center" vertical="center" wrapText="1"/>
    </xf>
    <xf numFmtId="20" fontId="3" fillId="0" borderId="2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12" fillId="4" borderId="7" xfId="1" applyFill="1" applyBorder="1" applyAlignment="1">
      <alignment vertical="center" wrapText="1"/>
    </xf>
    <xf numFmtId="0" fontId="1" fillId="7" borderId="25" xfId="0" applyFont="1" applyFill="1" applyBorder="1"/>
    <xf numFmtId="0" fontId="1" fillId="7" borderId="26" xfId="0" applyFont="1" applyFill="1" applyBorder="1"/>
    <xf numFmtId="0" fontId="23" fillId="9" borderId="23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 wrapText="1"/>
    </xf>
    <xf numFmtId="0" fontId="24" fillId="7" borderId="20" xfId="0" applyFont="1" applyFill="1" applyBorder="1" applyAlignment="1">
      <alignment vertical="center" wrapText="1"/>
    </xf>
    <xf numFmtId="0" fontId="24" fillId="7" borderId="20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right" vertical="top" wrapText="1"/>
    </xf>
    <xf numFmtId="0" fontId="1" fillId="7" borderId="20" xfId="0" applyFont="1" applyFill="1" applyBorder="1" applyAlignment="1">
      <alignment vertical="center" wrapText="1"/>
    </xf>
    <xf numFmtId="0" fontId="23" fillId="9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3" fillId="9" borderId="31" xfId="0" applyFont="1" applyFill="1" applyBorder="1" applyAlignment="1">
      <alignment horizontal="center" vertical="center" wrapText="1"/>
    </xf>
    <xf numFmtId="0" fontId="26" fillId="0" borderId="0" xfId="0" applyFont="1"/>
    <xf numFmtId="0" fontId="3" fillId="2" borderId="30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5" fillId="10" borderId="2" xfId="0" applyFont="1" applyFill="1" applyBorder="1" applyAlignment="1">
      <alignment horizontal="center" vertical="center" wrapText="1"/>
    </xf>
    <xf numFmtId="0" fontId="25" fillId="10" borderId="21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1" fillId="7" borderId="29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right" vertical="top" wrapText="1"/>
    </xf>
    <xf numFmtId="0" fontId="3" fillId="7" borderId="24" xfId="0" applyFont="1" applyFill="1" applyBorder="1" applyAlignment="1">
      <alignment horizontal="right" vertical="top" wrapText="1"/>
    </xf>
    <xf numFmtId="0" fontId="22" fillId="8" borderId="2" xfId="0" applyFont="1" applyFill="1" applyBorder="1" applyAlignment="1">
      <alignment horizontal="center" vertical="center" wrapText="1"/>
    </xf>
    <xf numFmtId="0" fontId="22" fillId="8" borderId="21" xfId="0" applyFont="1" applyFill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 wrapText="1"/>
    </xf>
    <xf numFmtId="0" fontId="23" fillId="9" borderId="31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 wrapText="1"/>
    </xf>
    <xf numFmtId="0" fontId="20" fillId="6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9" xfId="0" applyBorder="1"/>
    <xf numFmtId="0" fontId="5" fillId="4" borderId="18" xfId="0" applyFont="1" applyFill="1" applyBorder="1" applyAlignment="1">
      <alignment vertical="center" wrapText="1"/>
    </xf>
    <xf numFmtId="0" fontId="5" fillId="4" borderId="19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1" fillId="0" borderId="1" xfId="0" applyFont="1" applyBorder="1" applyAlignment="1">
      <alignment horizontal="center" vertical="center" wrapText="1"/>
    </xf>
    <xf numFmtId="0" fontId="12" fillId="0" borderId="0" xfId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0" borderId="10" xfId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27" fillId="11" borderId="12" xfId="0" applyFont="1" applyFill="1" applyBorder="1" applyAlignment="1">
      <alignment horizontal="center" vertical="center" wrapText="1"/>
    </xf>
    <xf numFmtId="0" fontId="27" fillId="11" borderId="13" xfId="0" applyFont="1" applyFill="1" applyBorder="1" applyAlignment="1">
      <alignment horizontal="center" vertical="center" wrapText="1"/>
    </xf>
    <xf numFmtId="0" fontId="28" fillId="11" borderId="12" xfId="0" applyFont="1" applyFill="1" applyBorder="1" applyAlignment="1">
      <alignment horizontal="center" vertical="center" wrapText="1"/>
    </xf>
    <xf numFmtId="0" fontId="28" fillId="11" borderId="13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7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3</xdr:col>
      <xdr:colOff>15240</xdr:colOff>
      <xdr:row>25</xdr:row>
      <xdr:rowOff>139427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9F0BC7-7D5B-4CBF-960C-92AFA5843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5173980"/>
          <a:ext cx="7315200" cy="251686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2</xdr:col>
      <xdr:colOff>3642360</xdr:colOff>
      <xdr:row>44</xdr:row>
      <xdr:rowOff>91809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B919E0A-0652-474F-9B1F-F1BD19D7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" y="7947660"/>
          <a:ext cx="7292340" cy="246924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3</xdr:col>
      <xdr:colOff>473502</xdr:colOff>
      <xdr:row>70</xdr:row>
      <xdr:rowOff>31237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B51A02F-A263-4C3E-8FA6-43EE60442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2480" y="10721340"/>
          <a:ext cx="7773462" cy="478611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3</xdr:col>
      <xdr:colOff>149693</xdr:colOff>
      <xdr:row>88</xdr:row>
      <xdr:rowOff>111924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FFAE54D-AC8A-405C-8B6F-EAA5DC35C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2480" y="15674340"/>
          <a:ext cx="7449653" cy="3479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2</xdr:col>
      <xdr:colOff>3016691</xdr:colOff>
      <xdr:row>37</xdr:row>
      <xdr:rowOff>85190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6E1B04-4703-4D9D-87E2-EBBE3EF38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334000"/>
          <a:ext cx="6628571" cy="42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2</xdr:col>
      <xdr:colOff>3035739</xdr:colOff>
      <xdr:row>50</xdr:row>
      <xdr:rowOff>104476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ADB942E-1905-0178-F5C8-DA3354872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9715500"/>
          <a:ext cx="6647619" cy="23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323048</xdr:colOff>
      <xdr:row>20</xdr:row>
      <xdr:rowOff>85262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58A40B-886C-2A02-B999-498A790F9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419048" cy="37047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9</xdr:col>
      <xdr:colOff>170667</xdr:colOff>
      <xdr:row>33</xdr:row>
      <xdr:rowOff>180667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CB7FFB4-92CA-4C74-937A-D89ECF9EA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000500"/>
          <a:ext cx="6266667" cy="24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10</xdr:col>
      <xdr:colOff>370571</xdr:colOff>
      <xdr:row>51</xdr:row>
      <xdr:rowOff>9143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DCCA100-57D8-90DB-F1EA-A73BC2BD8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6667500"/>
          <a:ext cx="7228571" cy="3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9</xdr:col>
      <xdr:colOff>456381</xdr:colOff>
      <xdr:row>89</xdr:row>
      <xdr:rowOff>161595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D936FCD-B11E-39EF-D89D-9634831A6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4478000"/>
          <a:ext cx="6552381" cy="26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10</xdr:col>
      <xdr:colOff>84857</xdr:colOff>
      <xdr:row>104</xdr:row>
      <xdr:rowOff>113976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93DFBE6-FA83-8D76-D36D-6428794B8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2000" y="17335500"/>
          <a:ext cx="6942857" cy="25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10</xdr:col>
      <xdr:colOff>627714</xdr:colOff>
      <xdr:row>132</xdr:row>
      <xdr:rowOff>75571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054A299-F63E-2DDE-4170-B4DE5BC62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2000" y="20193000"/>
          <a:ext cx="7485714" cy="50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10</xdr:col>
      <xdr:colOff>303905</xdr:colOff>
      <xdr:row>152</xdr:row>
      <xdr:rowOff>37643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661ED621-5750-28DA-46BA-41FFD29F3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" y="25336500"/>
          <a:ext cx="7161905" cy="365714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urssaf.fr/portail/home/taux-et-baremes/frais-professionnels/evaluation-des-frais-engages-par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rssaf.fr/portail/home/employeur/calculer-les-cotisations/les-elements-a-prendre-en-compte/les-frais-professionnels/lindemnite-de-grand-deplacement.html" TargetMode="External"/><Relationship Id="rId2" Type="http://schemas.openxmlformats.org/officeDocument/2006/relationships/hyperlink" Target="https://www.urssaf.fr/portail/home/employeur/calculer-les-cotisations/les-elements-a-prendre-en-compte/les-frais-professionnels/lindemnite-de-grand-deplacement.html" TargetMode="External"/><Relationship Id="rId1" Type="http://schemas.openxmlformats.org/officeDocument/2006/relationships/hyperlink" Target="https://www.legifrance.gouv.fr/jorf/id/JORFTEXT000048092179" TargetMode="Externa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6A240-1D3A-4007-848F-B1746BFB82E1}">
  <dimension ref="A1:H75"/>
  <sheetViews>
    <sheetView topLeftCell="A33" zoomScaleNormal="120" workbookViewId="0">
      <selection activeCell="J9" sqref="J9"/>
    </sheetView>
  </sheetViews>
  <sheetFormatPr baseColWidth="10" defaultColWidth="11.44140625" defaultRowHeight="15.6" x14ac:dyDescent="0.3"/>
  <cols>
    <col min="1" max="4" width="11.44140625" style="1"/>
    <col min="5" max="5" width="18.44140625" style="1" customWidth="1"/>
    <col min="6" max="16384" width="11.44140625" style="1"/>
  </cols>
  <sheetData>
    <row r="1" spans="1:8" x14ac:dyDescent="0.3">
      <c r="A1" s="1" t="s">
        <v>21</v>
      </c>
    </row>
    <row r="3" spans="1:8" x14ac:dyDescent="0.3">
      <c r="A3" s="1" t="s">
        <v>23</v>
      </c>
    </row>
    <row r="4" spans="1:8" x14ac:dyDescent="0.3">
      <c r="A4" s="1" t="s">
        <v>24</v>
      </c>
    </row>
    <row r="5" spans="1:8" x14ac:dyDescent="0.3">
      <c r="A5" s="1" t="s">
        <v>25</v>
      </c>
    </row>
    <row r="6" spans="1:8" x14ac:dyDescent="0.3">
      <c r="A6" s="1" t="s">
        <v>26</v>
      </c>
    </row>
    <row r="8" spans="1:8" x14ac:dyDescent="0.3">
      <c r="A8" s="1" t="s">
        <v>2</v>
      </c>
    </row>
    <row r="9" spans="1:8" x14ac:dyDescent="0.3">
      <c r="A9" s="1" t="s">
        <v>20</v>
      </c>
    </row>
    <row r="10" spans="1:8" x14ac:dyDescent="0.3">
      <c r="A10" s="1" t="s">
        <v>19</v>
      </c>
    </row>
    <row r="12" spans="1:8" x14ac:dyDescent="0.3">
      <c r="A12" s="2" t="s">
        <v>3</v>
      </c>
    </row>
    <row r="14" spans="1:8" x14ac:dyDescent="0.3">
      <c r="A14" s="1" t="s">
        <v>16</v>
      </c>
    </row>
    <row r="16" spans="1:8" x14ac:dyDescent="0.3">
      <c r="B16" s="1" t="s">
        <v>4</v>
      </c>
      <c r="G16" s="1">
        <v>98</v>
      </c>
      <c r="H16" s="1" t="s">
        <v>5</v>
      </c>
    </row>
    <row r="18" spans="1:8" x14ac:dyDescent="0.3">
      <c r="A18" s="1" t="s">
        <v>17</v>
      </c>
    </row>
    <row r="20" spans="1:8" x14ac:dyDescent="0.3">
      <c r="A20" s="1" t="s">
        <v>66</v>
      </c>
    </row>
    <row r="22" spans="1:8" x14ac:dyDescent="0.3">
      <c r="B22" s="1" t="s">
        <v>27</v>
      </c>
      <c r="F22" s="1">
        <v>300</v>
      </c>
      <c r="G22" s="1" t="s">
        <v>5</v>
      </c>
    </row>
    <row r="23" spans="1:8" x14ac:dyDescent="0.3">
      <c r="B23" s="1" t="s">
        <v>6</v>
      </c>
    </row>
    <row r="24" spans="1:8" x14ac:dyDescent="0.3">
      <c r="B24" s="1" t="s">
        <v>7</v>
      </c>
      <c r="F24" s="1">
        <f>3*74.3</f>
        <v>222.89999999999998</v>
      </c>
      <c r="G24" s="1" t="s">
        <v>5</v>
      </c>
      <c r="H24" s="1" t="s">
        <v>8</v>
      </c>
    </row>
    <row r="25" spans="1:8" x14ac:dyDescent="0.3">
      <c r="B25" s="1" t="s">
        <v>64</v>
      </c>
    </row>
    <row r="26" spans="1:8" x14ac:dyDescent="0.3">
      <c r="B26" s="1" t="s">
        <v>22</v>
      </c>
    </row>
    <row r="27" spans="1:8" x14ac:dyDescent="0.3">
      <c r="E27" s="1" t="s">
        <v>18</v>
      </c>
      <c r="F27" s="1">
        <f>F22-F24</f>
        <v>77.100000000000023</v>
      </c>
      <c r="G27" s="1" t="s">
        <v>5</v>
      </c>
    </row>
    <row r="29" spans="1:8" x14ac:dyDescent="0.3">
      <c r="A29" s="1" t="s">
        <v>65</v>
      </c>
    </row>
    <row r="31" spans="1:8" x14ac:dyDescent="0.3">
      <c r="A31" s="1" t="s">
        <v>9</v>
      </c>
    </row>
    <row r="33" spans="1:7" x14ac:dyDescent="0.3">
      <c r="B33" s="1" t="s">
        <v>10</v>
      </c>
    </row>
    <row r="35" spans="1:7" x14ac:dyDescent="0.3">
      <c r="C35" s="1" t="s">
        <v>11</v>
      </c>
      <c r="D35" s="1">
        <v>2</v>
      </c>
    </row>
    <row r="36" spans="1:7" x14ac:dyDescent="0.3">
      <c r="C36" s="1" t="s">
        <v>1</v>
      </c>
      <c r="D36" s="1">
        <v>2</v>
      </c>
    </row>
    <row r="37" spans="1:7" x14ac:dyDescent="0.3">
      <c r="C37" s="1" t="s">
        <v>12</v>
      </c>
      <c r="D37" s="1">
        <v>2</v>
      </c>
    </row>
    <row r="38" spans="1:7" x14ac:dyDescent="0.3">
      <c r="C38" s="1" t="s">
        <v>0</v>
      </c>
      <c r="D38" s="1">
        <v>1</v>
      </c>
    </row>
    <row r="39" spans="1:7" x14ac:dyDescent="0.3">
      <c r="D39" s="1">
        <f>SUM(D35:D38)</f>
        <v>7</v>
      </c>
    </row>
    <row r="41" spans="1:7" x14ac:dyDescent="0.3">
      <c r="A41" s="1" t="s">
        <v>67</v>
      </c>
    </row>
    <row r="43" spans="1:7" x14ac:dyDescent="0.3">
      <c r="C43" s="1">
        <v>7</v>
      </c>
      <c r="D43" s="1" t="s">
        <v>13</v>
      </c>
      <c r="E43" s="1">
        <v>30</v>
      </c>
      <c r="F43" s="1">
        <v>210</v>
      </c>
      <c r="G43" s="1" t="s">
        <v>14</v>
      </c>
    </row>
    <row r="44" spans="1:7" x14ac:dyDescent="0.3">
      <c r="C44" s="1">
        <v>7</v>
      </c>
      <c r="D44" s="1" t="s">
        <v>13</v>
      </c>
      <c r="E44" s="1">
        <v>20.7</v>
      </c>
      <c r="F44" s="1">
        <f>C44*E44</f>
        <v>144.9</v>
      </c>
      <c r="G44" s="1" t="s">
        <v>14</v>
      </c>
    </row>
    <row r="45" spans="1:7" x14ac:dyDescent="0.3">
      <c r="E45" s="1" t="s">
        <v>18</v>
      </c>
      <c r="F45" s="1">
        <f>F43-F44</f>
        <v>65.099999999999994</v>
      </c>
    </row>
    <row r="47" spans="1:7" x14ac:dyDescent="0.3">
      <c r="A47" s="1" t="s">
        <v>15</v>
      </c>
    </row>
    <row r="62" spans="5:5" x14ac:dyDescent="0.3">
      <c r="E62" s="3"/>
    </row>
    <row r="63" spans="5:5" x14ac:dyDescent="0.3">
      <c r="E63" s="3"/>
    </row>
    <row r="65" spans="3:8" x14ac:dyDescent="0.3">
      <c r="H65" s="3"/>
    </row>
    <row r="66" spans="3:8" x14ac:dyDescent="0.3">
      <c r="H66" s="3"/>
    </row>
    <row r="70" spans="3:8" x14ac:dyDescent="0.3">
      <c r="C70" s="4"/>
    </row>
    <row r="75" spans="3:8" x14ac:dyDescent="0.3">
      <c r="F75" s="2"/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762A2-88CE-4CA7-8A7A-44F849B094AC}">
  <dimension ref="B1:E27"/>
  <sheetViews>
    <sheetView topLeftCell="A6" workbookViewId="0">
      <selection activeCell="F8" sqref="F8"/>
    </sheetView>
  </sheetViews>
  <sheetFormatPr baseColWidth="10" defaultRowHeight="15.6" x14ac:dyDescent="0.3"/>
  <cols>
    <col min="1" max="1" width="11.5546875" style="1"/>
    <col min="2" max="5" width="32.77734375" style="1" customWidth="1"/>
    <col min="6" max="16384" width="11.5546875" style="1"/>
  </cols>
  <sheetData>
    <row r="1" spans="2:5" ht="31.8" customHeight="1" x14ac:dyDescent="0.3">
      <c r="B1" s="53" t="s">
        <v>177</v>
      </c>
      <c r="C1" s="53"/>
      <c r="D1" s="53"/>
      <c r="E1" s="53"/>
    </row>
    <row r="2" spans="2:5" x14ac:dyDescent="0.3">
      <c r="B2" s="44"/>
      <c r="C2" s="44"/>
      <c r="D2" s="44"/>
      <c r="E2" s="1" t="s">
        <v>174</v>
      </c>
    </row>
    <row r="3" spans="2:5" ht="16.2" thickBot="1" x14ac:dyDescent="0.35">
      <c r="E3" s="46" t="s">
        <v>175</v>
      </c>
    </row>
    <row r="4" spans="2:5" ht="16.2" thickBot="1" x14ac:dyDescent="0.35">
      <c r="B4" s="64" t="s">
        <v>119</v>
      </c>
      <c r="C4" s="65"/>
      <c r="D4" s="65"/>
      <c r="E4" s="66"/>
    </row>
    <row r="5" spans="2:5" ht="131.4" customHeight="1" x14ac:dyDescent="0.3">
      <c r="B5" s="62" t="s">
        <v>120</v>
      </c>
      <c r="C5" s="54" t="s">
        <v>173</v>
      </c>
      <c r="D5" s="55"/>
      <c r="E5" s="56"/>
    </row>
    <row r="6" spans="2:5" ht="98.4" customHeight="1" thickBot="1" x14ac:dyDescent="0.35">
      <c r="B6" s="63"/>
      <c r="C6" s="57" t="s">
        <v>176</v>
      </c>
      <c r="D6" s="58"/>
      <c r="E6" s="59"/>
    </row>
    <row r="7" spans="2:5" x14ac:dyDescent="0.3">
      <c r="B7" s="37" t="s">
        <v>121</v>
      </c>
      <c r="C7" s="67" t="s">
        <v>123</v>
      </c>
      <c r="D7" s="45" t="s">
        <v>124</v>
      </c>
      <c r="E7" s="67" t="s">
        <v>126</v>
      </c>
    </row>
    <row r="8" spans="2:5" ht="16.2" thickBot="1" x14ac:dyDescent="0.35">
      <c r="B8" s="38" t="s">
        <v>122</v>
      </c>
      <c r="C8" s="68"/>
      <c r="D8" s="38" t="s">
        <v>125</v>
      </c>
      <c r="E8" s="68"/>
    </row>
    <row r="9" spans="2:5" ht="16.2" thickBot="1" x14ac:dyDescent="0.35">
      <c r="B9" s="39" t="s">
        <v>127</v>
      </c>
      <c r="C9" s="40" t="s">
        <v>128</v>
      </c>
      <c r="D9" s="40" t="s">
        <v>129</v>
      </c>
      <c r="E9" s="40" t="s">
        <v>130</v>
      </c>
    </row>
    <row r="10" spans="2:5" ht="16.2" thickBot="1" x14ac:dyDescent="0.35">
      <c r="B10" s="39" t="s">
        <v>131</v>
      </c>
      <c r="C10" s="40" t="s">
        <v>132</v>
      </c>
      <c r="D10" s="40" t="s">
        <v>133</v>
      </c>
      <c r="E10" s="40" t="s">
        <v>134</v>
      </c>
    </row>
    <row r="11" spans="2:5" ht="16.2" thickBot="1" x14ac:dyDescent="0.35">
      <c r="B11" s="39" t="s">
        <v>135</v>
      </c>
      <c r="C11" s="40" t="s">
        <v>136</v>
      </c>
      <c r="D11" s="40" t="s">
        <v>137</v>
      </c>
      <c r="E11" s="40" t="s">
        <v>138</v>
      </c>
    </row>
    <row r="12" spans="2:5" ht="16.2" thickBot="1" x14ac:dyDescent="0.35">
      <c r="B12" s="39" t="s">
        <v>139</v>
      </c>
      <c r="C12" s="40" t="s">
        <v>140</v>
      </c>
      <c r="D12" s="40" t="s">
        <v>141</v>
      </c>
      <c r="E12" s="40" t="s">
        <v>142</v>
      </c>
    </row>
    <row r="13" spans="2:5" ht="16.2" thickBot="1" x14ac:dyDescent="0.35">
      <c r="B13" s="39" t="s">
        <v>143</v>
      </c>
      <c r="C13" s="40" t="s">
        <v>144</v>
      </c>
      <c r="D13" s="40" t="s">
        <v>145</v>
      </c>
      <c r="E13" s="40" t="s">
        <v>146</v>
      </c>
    </row>
    <row r="14" spans="2:5" ht="16.2" thickBot="1" x14ac:dyDescent="0.35">
      <c r="B14" s="41" t="s">
        <v>147</v>
      </c>
      <c r="C14" s="42" t="s">
        <v>148</v>
      </c>
      <c r="D14" s="35"/>
      <c r="E14" s="36"/>
    </row>
    <row r="15" spans="2:5" ht="47.4" customHeight="1" thickBot="1" x14ac:dyDescent="0.35">
      <c r="B15" s="41" t="s">
        <v>149</v>
      </c>
      <c r="C15" s="47" t="s">
        <v>150</v>
      </c>
      <c r="D15" s="60"/>
      <c r="E15" s="61"/>
    </row>
    <row r="16" spans="2:5" ht="16.2" thickBot="1" x14ac:dyDescent="0.35"/>
    <row r="17" spans="2:5" ht="16.2" thickBot="1" x14ac:dyDescent="0.35">
      <c r="B17" s="64" t="s">
        <v>151</v>
      </c>
      <c r="C17" s="65"/>
      <c r="D17" s="65"/>
      <c r="E17" s="66"/>
    </row>
    <row r="18" spans="2:5" ht="16.2" thickBot="1" x14ac:dyDescent="0.35">
      <c r="B18" s="50" t="s">
        <v>152</v>
      </c>
      <c r="C18" s="51"/>
      <c r="D18" s="51"/>
      <c r="E18" s="52"/>
    </row>
    <row r="19" spans="2:5" ht="16.2" thickBot="1" x14ac:dyDescent="0.35">
      <c r="B19" s="43" t="s">
        <v>153</v>
      </c>
      <c r="C19" s="43" t="s">
        <v>154</v>
      </c>
      <c r="D19" s="43" t="s">
        <v>155</v>
      </c>
      <c r="E19" s="43" t="s">
        <v>156</v>
      </c>
    </row>
    <row r="20" spans="2:5" ht="16.2" thickBot="1" x14ac:dyDescent="0.35">
      <c r="B20" s="39" t="s">
        <v>157</v>
      </c>
      <c r="C20" s="40" t="s">
        <v>158</v>
      </c>
      <c r="D20" s="40" t="s">
        <v>159</v>
      </c>
      <c r="E20" s="40" t="s">
        <v>160</v>
      </c>
    </row>
    <row r="21" spans="2:5" ht="16.2" thickBot="1" x14ac:dyDescent="0.35">
      <c r="B21" s="50" t="s">
        <v>161</v>
      </c>
      <c r="C21" s="51"/>
      <c r="D21" s="51"/>
      <c r="E21" s="52"/>
    </row>
    <row r="22" spans="2:5" ht="16.2" thickBot="1" x14ac:dyDescent="0.35">
      <c r="B22" s="43" t="s">
        <v>153</v>
      </c>
      <c r="C22" s="43" t="s">
        <v>154</v>
      </c>
      <c r="D22" s="43" t="s">
        <v>155</v>
      </c>
      <c r="E22" s="43" t="s">
        <v>156</v>
      </c>
    </row>
    <row r="23" spans="2:5" ht="16.2" thickBot="1" x14ac:dyDescent="0.35">
      <c r="B23" s="39" t="s">
        <v>162</v>
      </c>
      <c r="C23" s="40" t="s">
        <v>163</v>
      </c>
      <c r="D23" s="40" t="s">
        <v>164</v>
      </c>
      <c r="E23" s="40" t="s">
        <v>165</v>
      </c>
    </row>
    <row r="24" spans="2:5" ht="16.2" thickBot="1" x14ac:dyDescent="0.35">
      <c r="B24" s="39" t="s">
        <v>166</v>
      </c>
      <c r="C24" s="40" t="s">
        <v>167</v>
      </c>
      <c r="D24" s="40" t="s">
        <v>168</v>
      </c>
      <c r="E24" s="40" t="s">
        <v>169</v>
      </c>
    </row>
    <row r="25" spans="2:5" ht="16.2" thickBot="1" x14ac:dyDescent="0.35">
      <c r="B25" s="39" t="s">
        <v>170</v>
      </c>
      <c r="C25" s="40" t="s">
        <v>132</v>
      </c>
      <c r="D25" s="40" t="s">
        <v>171</v>
      </c>
      <c r="E25" s="40" t="s">
        <v>172</v>
      </c>
    </row>
    <row r="26" spans="2:5" ht="16.2" thickBot="1" x14ac:dyDescent="0.35">
      <c r="B26" s="41" t="s">
        <v>147</v>
      </c>
      <c r="C26" s="42" t="s">
        <v>148</v>
      </c>
      <c r="D26" s="35"/>
      <c r="E26" s="36"/>
    </row>
    <row r="27" spans="2:5" ht="47.4" customHeight="1" thickBot="1" x14ac:dyDescent="0.35">
      <c r="B27" s="41" t="s">
        <v>149</v>
      </c>
      <c r="C27" s="47" t="s">
        <v>150</v>
      </c>
      <c r="D27" s="48"/>
      <c r="E27" s="49"/>
    </row>
  </sheetData>
  <mergeCells count="12">
    <mergeCell ref="C27:E27"/>
    <mergeCell ref="B21:E21"/>
    <mergeCell ref="B1:E1"/>
    <mergeCell ref="C5:E5"/>
    <mergeCell ref="C6:E6"/>
    <mergeCell ref="C15:E15"/>
    <mergeCell ref="B5:B6"/>
    <mergeCell ref="B4:E4"/>
    <mergeCell ref="C7:C8"/>
    <mergeCell ref="E7:E8"/>
    <mergeCell ref="B17:E17"/>
    <mergeCell ref="B18:E18"/>
  </mergeCells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58C5C-CAE3-4728-8E23-D724B82547DC}">
  <dimension ref="A2:D26"/>
  <sheetViews>
    <sheetView topLeftCell="B1" workbookViewId="0">
      <selection activeCell="B21" sqref="B21:D21"/>
    </sheetView>
  </sheetViews>
  <sheetFormatPr baseColWidth="10" defaultRowHeight="14.4" x14ac:dyDescent="0.3"/>
  <cols>
    <col min="1" max="1" width="11.5546875" hidden="1" customWidth="1"/>
    <col min="2" max="4" width="56.109375" customWidth="1"/>
  </cols>
  <sheetData>
    <row r="2" spans="2:4" ht="48" customHeight="1" x14ac:dyDescent="0.3">
      <c r="B2" s="70" t="s">
        <v>95</v>
      </c>
      <c r="C2" s="70"/>
      <c r="D2" s="70"/>
    </row>
    <row r="3" spans="2:4" ht="43.8" customHeight="1" x14ac:dyDescent="0.3">
      <c r="B3" s="69" t="s">
        <v>96</v>
      </c>
      <c r="C3" s="69"/>
      <c r="D3" s="69"/>
    </row>
    <row r="4" spans="2:4" ht="52.8" customHeight="1" x14ac:dyDescent="0.3">
      <c r="B4" s="81" t="s">
        <v>97</v>
      </c>
      <c r="C4" s="81"/>
      <c r="D4" s="81"/>
    </row>
    <row r="5" spans="2:4" x14ac:dyDescent="0.3">
      <c r="B5" s="72"/>
      <c r="C5" s="73"/>
      <c r="D5" s="73"/>
    </row>
    <row r="6" spans="2:4" x14ac:dyDescent="0.3">
      <c r="B6" s="74" t="s">
        <v>98</v>
      </c>
      <c r="C6" s="73"/>
      <c r="D6" s="73"/>
    </row>
    <row r="7" spans="2:4" x14ac:dyDescent="0.3">
      <c r="B7" s="74" t="s">
        <v>99</v>
      </c>
      <c r="C7" s="73"/>
      <c r="D7" s="73"/>
    </row>
    <row r="8" spans="2:4" ht="15" thickBot="1" x14ac:dyDescent="0.35">
      <c r="B8" s="75" t="s">
        <v>81</v>
      </c>
      <c r="C8" s="76"/>
      <c r="D8" s="76"/>
    </row>
    <row r="9" spans="2:4" ht="28.2" thickBot="1" x14ac:dyDescent="0.35">
      <c r="B9" s="24" t="s">
        <v>100</v>
      </c>
      <c r="C9" s="31" t="s">
        <v>101</v>
      </c>
      <c r="D9" s="25" t="s">
        <v>102</v>
      </c>
    </row>
    <row r="10" spans="2:4" x14ac:dyDescent="0.3">
      <c r="B10" s="77" t="s">
        <v>69</v>
      </c>
      <c r="C10" s="79" t="s">
        <v>103</v>
      </c>
      <c r="D10" s="32" t="s">
        <v>104</v>
      </c>
    </row>
    <row r="11" spans="2:4" ht="15" thickBot="1" x14ac:dyDescent="0.35">
      <c r="B11" s="78"/>
      <c r="C11" s="80"/>
      <c r="D11" s="33" t="s">
        <v>105</v>
      </c>
    </row>
    <row r="12" spans="2:4" x14ac:dyDescent="0.3">
      <c r="B12" s="71" t="s">
        <v>106</v>
      </c>
      <c r="C12" s="71"/>
      <c r="D12" s="71"/>
    </row>
    <row r="13" spans="2:4" x14ac:dyDescent="0.3">
      <c r="B13" s="72"/>
      <c r="C13" s="73"/>
      <c r="D13" s="73"/>
    </row>
    <row r="14" spans="2:4" x14ac:dyDescent="0.3">
      <c r="B14" s="74" t="s">
        <v>107</v>
      </c>
      <c r="C14" s="73"/>
      <c r="D14" s="73"/>
    </row>
    <row r="15" spans="2:4" x14ac:dyDescent="0.3">
      <c r="B15" s="74" t="s">
        <v>99</v>
      </c>
      <c r="C15" s="73"/>
      <c r="D15" s="73"/>
    </row>
    <row r="16" spans="2:4" ht="15" thickBot="1" x14ac:dyDescent="0.35">
      <c r="B16" s="75" t="s">
        <v>108</v>
      </c>
      <c r="C16" s="76"/>
      <c r="D16" s="76"/>
    </row>
    <row r="17" spans="2:4" ht="28.2" thickBot="1" x14ac:dyDescent="0.35">
      <c r="B17" s="24" t="s">
        <v>100</v>
      </c>
      <c r="C17" s="31" t="s">
        <v>101</v>
      </c>
      <c r="D17" s="25" t="s">
        <v>102</v>
      </c>
    </row>
    <row r="18" spans="2:4" x14ac:dyDescent="0.3">
      <c r="B18" s="77" t="s">
        <v>69</v>
      </c>
      <c r="C18" s="79" t="s">
        <v>109</v>
      </c>
      <c r="D18" s="32" t="s">
        <v>110</v>
      </c>
    </row>
    <row r="19" spans="2:4" ht="15" thickBot="1" x14ac:dyDescent="0.35">
      <c r="B19" s="78"/>
      <c r="C19" s="80"/>
      <c r="D19" s="33" t="s">
        <v>111</v>
      </c>
    </row>
    <row r="20" spans="2:4" x14ac:dyDescent="0.3">
      <c r="B20" s="71" t="s">
        <v>112</v>
      </c>
      <c r="C20" s="71"/>
      <c r="D20" s="71"/>
    </row>
    <row r="21" spans="2:4" ht="32.4" customHeight="1" x14ac:dyDescent="0.3">
      <c r="B21" s="69" t="s">
        <v>113</v>
      </c>
      <c r="C21" s="69"/>
      <c r="D21" s="69"/>
    </row>
    <row r="22" spans="2:4" ht="66" customHeight="1" x14ac:dyDescent="0.3">
      <c r="B22" s="81" t="s">
        <v>114</v>
      </c>
      <c r="C22" s="81"/>
      <c r="D22" s="81"/>
    </row>
    <row r="23" spans="2:4" x14ac:dyDescent="0.3">
      <c r="B23" s="72"/>
      <c r="C23" s="73"/>
    </row>
    <row r="24" spans="2:4" ht="15" thickBot="1" x14ac:dyDescent="0.35">
      <c r="B24" s="75" t="s">
        <v>115</v>
      </c>
      <c r="C24" s="76"/>
    </row>
    <row r="25" spans="2:4" ht="15" thickBot="1" x14ac:dyDescent="0.35">
      <c r="B25" s="24" t="s">
        <v>68</v>
      </c>
      <c r="C25" s="25" t="s">
        <v>116</v>
      </c>
    </row>
    <row r="26" spans="2:4" ht="15" thickBot="1" x14ac:dyDescent="0.35">
      <c r="B26" s="34" t="s">
        <v>117</v>
      </c>
      <c r="C26" s="20" t="s">
        <v>118</v>
      </c>
    </row>
  </sheetData>
  <mergeCells count="21">
    <mergeCell ref="B21:D21"/>
    <mergeCell ref="B22:D22"/>
    <mergeCell ref="B23:C23"/>
    <mergeCell ref="B24:C24"/>
    <mergeCell ref="B4:D4"/>
    <mergeCell ref="B3:D3"/>
    <mergeCell ref="B2:D2"/>
    <mergeCell ref="B12:D12"/>
    <mergeCell ref="B20:D20"/>
    <mergeCell ref="B13:D13"/>
    <mergeCell ref="B14:D14"/>
    <mergeCell ref="B15:D15"/>
    <mergeCell ref="B16:D16"/>
    <mergeCell ref="B18:B19"/>
    <mergeCell ref="C18:C19"/>
    <mergeCell ref="B5:D5"/>
    <mergeCell ref="B6:D6"/>
    <mergeCell ref="B7:D7"/>
    <mergeCell ref="B8:D8"/>
    <mergeCell ref="B10:B11"/>
    <mergeCell ref="C10:C11"/>
  </mergeCells>
  <hyperlinks>
    <hyperlink ref="B26" r:id="rId1" display="https://www.urssaf.fr/portail/home/taux-et-baremes/frais-professionnels/evaluation-des-frais-engages-par.html" xr:uid="{F4A05694-50E0-4396-B17E-EE95621CFF8B}"/>
  </hyperlink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0FA5E-ED0A-497F-9B20-B1EAAF9AE051}">
  <dimension ref="B3:C10"/>
  <sheetViews>
    <sheetView topLeftCell="A7" workbookViewId="0">
      <selection activeCell="B8" sqref="B8:C8"/>
    </sheetView>
  </sheetViews>
  <sheetFormatPr baseColWidth="10" defaultRowHeight="14.4" x14ac:dyDescent="0.3"/>
  <cols>
    <col min="2" max="3" width="44.33203125" customWidth="1"/>
  </cols>
  <sheetData>
    <row r="3" spans="2:3" ht="20.399999999999999" x14ac:dyDescent="0.3">
      <c r="B3" s="91" t="s">
        <v>78</v>
      </c>
      <c r="C3" s="92"/>
    </row>
    <row r="4" spans="2:3" x14ac:dyDescent="0.3">
      <c r="B4" s="82"/>
      <c r="C4" s="83"/>
    </row>
    <row r="5" spans="2:3" x14ac:dyDescent="0.3">
      <c r="B5" s="21" t="s">
        <v>68</v>
      </c>
      <c r="C5" s="21" t="s">
        <v>69</v>
      </c>
    </row>
    <row r="6" spans="2:3" ht="28.8" customHeight="1" x14ac:dyDescent="0.3">
      <c r="B6" s="94" t="s">
        <v>70</v>
      </c>
      <c r="C6" s="95"/>
    </row>
    <row r="7" spans="2:3" ht="87.6" customHeight="1" x14ac:dyDescent="0.3">
      <c r="B7" s="22" t="s">
        <v>77</v>
      </c>
      <c r="C7" s="23" t="s">
        <v>71</v>
      </c>
    </row>
    <row r="8" spans="2:3" ht="31.2" customHeight="1" x14ac:dyDescent="0.3">
      <c r="B8" s="96" t="s">
        <v>72</v>
      </c>
      <c r="C8" s="97"/>
    </row>
    <row r="9" spans="2:3" ht="54.6" customHeight="1" x14ac:dyDescent="0.3">
      <c r="B9" s="22" t="s">
        <v>73</v>
      </c>
      <c r="C9" s="23" t="s">
        <v>74</v>
      </c>
    </row>
    <row r="10" spans="2:3" ht="61.8" customHeight="1" x14ac:dyDescent="0.3">
      <c r="B10" s="22" t="s">
        <v>75</v>
      </c>
      <c r="C10" s="23" t="s">
        <v>76</v>
      </c>
    </row>
  </sheetData>
  <mergeCells count="4">
    <mergeCell ref="B3:C3"/>
    <mergeCell ref="B4:C4"/>
    <mergeCell ref="B6:C6"/>
    <mergeCell ref="B8:C8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3CFF6-E9C5-43D5-8DCA-81FD0B666EB8}">
  <dimension ref="A3:D11"/>
  <sheetViews>
    <sheetView workbookViewId="0">
      <selection activeCell="C5" sqref="C5:D5"/>
    </sheetView>
  </sheetViews>
  <sheetFormatPr baseColWidth="10" defaultRowHeight="15.6" x14ac:dyDescent="0.3"/>
  <cols>
    <col min="1" max="1" width="11.5546875" style="1"/>
    <col min="2" max="3" width="53.21875" style="1" customWidth="1"/>
    <col min="4" max="4" width="36.88671875" style="1" customWidth="1"/>
    <col min="5" max="16384" width="11.5546875" style="1"/>
  </cols>
  <sheetData>
    <row r="3" spans="1:4" ht="28.8" customHeight="1" x14ac:dyDescent="0.3">
      <c r="B3" s="93" t="s">
        <v>178</v>
      </c>
      <c r="C3" s="93"/>
      <c r="D3" s="93"/>
    </row>
    <row r="5" spans="1:4" ht="39.6" customHeight="1" x14ac:dyDescent="0.3">
      <c r="C5" s="98" t="s">
        <v>35</v>
      </c>
      <c r="D5" s="98"/>
    </row>
    <row r="6" spans="1:4" ht="36.6" customHeight="1" x14ac:dyDescent="0.3">
      <c r="A6" s="5" t="s">
        <v>33</v>
      </c>
      <c r="B6" s="5" t="s">
        <v>34</v>
      </c>
      <c r="C6" s="5" t="s">
        <v>36</v>
      </c>
      <c r="D6" s="5" t="s">
        <v>37</v>
      </c>
    </row>
    <row r="7" spans="1:4" ht="52.8" customHeight="1" x14ac:dyDescent="0.3">
      <c r="A7" s="6" t="s">
        <v>28</v>
      </c>
      <c r="B7" s="7">
        <v>20.7</v>
      </c>
      <c r="C7" s="7">
        <v>74.3</v>
      </c>
      <c r="D7" s="7">
        <v>55.1</v>
      </c>
    </row>
    <row r="8" spans="1:4" ht="52.8" customHeight="1" x14ac:dyDescent="0.3">
      <c r="A8" s="6" t="s">
        <v>29</v>
      </c>
      <c r="B8" s="7">
        <v>17.600000000000001</v>
      </c>
      <c r="C8" s="7">
        <v>63.2</v>
      </c>
      <c r="D8" s="6" t="s">
        <v>32</v>
      </c>
    </row>
    <row r="9" spans="1:4" ht="52.8" customHeight="1" x14ac:dyDescent="0.3">
      <c r="A9" s="6" t="s">
        <v>30</v>
      </c>
      <c r="B9" s="7">
        <v>14.5</v>
      </c>
      <c r="C9" s="8">
        <v>52</v>
      </c>
      <c r="D9" s="7">
        <v>38.6</v>
      </c>
    </row>
    <row r="10" spans="1:4" ht="16.2" thickBot="1" x14ac:dyDescent="0.35"/>
    <row r="11" spans="1:4" ht="63" customHeight="1" thickBot="1" x14ac:dyDescent="0.35">
      <c r="B11" s="9" t="s">
        <v>38</v>
      </c>
      <c r="C11" s="84" t="s">
        <v>31</v>
      </c>
      <c r="D11" s="84"/>
    </row>
  </sheetData>
  <mergeCells count="3">
    <mergeCell ref="C5:D5"/>
    <mergeCell ref="C11:D11"/>
    <mergeCell ref="B3:D3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6449E-0C14-4EF2-B70B-9561EE62E7A2}">
  <dimension ref="B2:C13"/>
  <sheetViews>
    <sheetView tabSelected="1" topLeftCell="A9" workbookViewId="0">
      <selection activeCell="F7" sqref="F7"/>
    </sheetView>
  </sheetViews>
  <sheetFormatPr baseColWidth="10" defaultRowHeight="14.4" x14ac:dyDescent="0.3"/>
  <cols>
    <col min="2" max="3" width="56.21875" customWidth="1"/>
  </cols>
  <sheetData>
    <row r="2" spans="2:3" ht="24" x14ac:dyDescent="0.3">
      <c r="B2" s="70" t="s">
        <v>79</v>
      </c>
      <c r="C2" s="70"/>
    </row>
    <row r="3" spans="2:3" ht="39.6" customHeight="1" x14ac:dyDescent="0.3">
      <c r="B3" s="81" t="s">
        <v>80</v>
      </c>
      <c r="C3" s="81"/>
    </row>
    <row r="4" spans="2:3" x14ac:dyDescent="0.3">
      <c r="B4" s="72"/>
      <c r="C4" s="73"/>
    </row>
    <row r="5" spans="2:3" ht="15" thickBot="1" x14ac:dyDescent="0.35">
      <c r="B5" s="75" t="s">
        <v>81</v>
      </c>
      <c r="C5" s="76"/>
    </row>
    <row r="6" spans="2:3" ht="15" thickBot="1" x14ac:dyDescent="0.35">
      <c r="B6" s="24" t="s">
        <v>68</v>
      </c>
      <c r="C6" s="25" t="s">
        <v>82</v>
      </c>
    </row>
    <row r="7" spans="2:3" ht="56.4" customHeight="1" thickBot="1" x14ac:dyDescent="0.35">
      <c r="B7" s="26" t="s">
        <v>83</v>
      </c>
      <c r="C7" s="14" t="s">
        <v>84</v>
      </c>
    </row>
    <row r="8" spans="2:3" ht="60" customHeight="1" thickBot="1" x14ac:dyDescent="0.35">
      <c r="B8" s="27" t="s">
        <v>85</v>
      </c>
      <c r="C8" s="18" t="s">
        <v>86</v>
      </c>
    </row>
    <row r="9" spans="2:3" ht="52.2" customHeight="1" thickBot="1" x14ac:dyDescent="0.35">
      <c r="B9" s="28" t="s">
        <v>87</v>
      </c>
      <c r="C9" s="29" t="s">
        <v>88</v>
      </c>
    </row>
    <row r="10" spans="2:3" ht="43.2" customHeight="1" thickBot="1" x14ac:dyDescent="0.35">
      <c r="B10" s="27" t="s">
        <v>89</v>
      </c>
      <c r="C10" s="18" t="s">
        <v>90</v>
      </c>
    </row>
    <row r="11" spans="2:3" ht="15" thickBot="1" x14ac:dyDescent="0.35">
      <c r="B11" s="26" t="s">
        <v>91</v>
      </c>
      <c r="C11" s="14" t="s">
        <v>92</v>
      </c>
    </row>
    <row r="12" spans="2:3" ht="15" thickBot="1" x14ac:dyDescent="0.35">
      <c r="B12" s="27" t="s">
        <v>93</v>
      </c>
      <c r="C12" s="18" t="s">
        <v>92</v>
      </c>
    </row>
    <row r="13" spans="2:3" ht="75" customHeight="1" thickBot="1" x14ac:dyDescent="0.35">
      <c r="B13" s="30" t="s">
        <v>94</v>
      </c>
      <c r="C13" s="20" t="s">
        <v>92</v>
      </c>
    </row>
  </sheetData>
  <mergeCells count="4">
    <mergeCell ref="B4:C4"/>
    <mergeCell ref="B5:C5"/>
    <mergeCell ref="B2:C2"/>
    <mergeCell ref="B3:C3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BD04-FD56-4AAB-80F8-DCFAD0C0DBEE}">
  <dimension ref="A1"/>
  <sheetViews>
    <sheetView topLeftCell="B1" zoomScale="143" zoomScaleNormal="120" workbookViewId="0">
      <selection activeCell="B77" sqref="A77:XFD86"/>
    </sheetView>
  </sheetViews>
  <sheetFormatPr baseColWidth="10" defaultRowHeight="14.4" x14ac:dyDescent="0.3"/>
  <sheetData/>
  <pageMargins left="0.70866141732283472" right="0.70866141732283472" top="0.74803149606299213" bottom="0.74803149606299213" header="0.31496062992125984" footer="0.31496062992125984"/>
  <pageSetup paperSize="9" scale="70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7199-4983-4117-AD77-97EF3F4D1B92}">
  <dimension ref="B1:C38"/>
  <sheetViews>
    <sheetView topLeftCell="A21" workbookViewId="0">
      <selection activeCell="B2" sqref="B2:C2"/>
    </sheetView>
  </sheetViews>
  <sheetFormatPr baseColWidth="10" defaultRowHeight="14.4" x14ac:dyDescent="0.3"/>
  <cols>
    <col min="2" max="3" width="62.21875" customWidth="1"/>
  </cols>
  <sheetData>
    <row r="1" spans="2:3" x14ac:dyDescent="0.3">
      <c r="B1" t="s">
        <v>63</v>
      </c>
    </row>
    <row r="2" spans="2:3" ht="64.2" customHeight="1" x14ac:dyDescent="0.3">
      <c r="B2" s="70" t="s">
        <v>39</v>
      </c>
      <c r="C2" s="70"/>
    </row>
    <row r="3" spans="2:3" x14ac:dyDescent="0.3">
      <c r="B3" s="11" t="s">
        <v>40</v>
      </c>
    </row>
    <row r="4" spans="2:3" ht="27" customHeight="1" thickBot="1" x14ac:dyDescent="0.35">
      <c r="B4" s="86" t="s">
        <v>41</v>
      </c>
      <c r="C4" s="86"/>
    </row>
    <row r="5" spans="2:3" ht="15" thickBot="1" x14ac:dyDescent="0.35">
      <c r="B5" s="89" t="s">
        <v>42</v>
      </c>
      <c r="C5" s="90"/>
    </row>
    <row r="6" spans="2:3" ht="15" thickBot="1" x14ac:dyDescent="0.35">
      <c r="B6" s="13" t="s">
        <v>43</v>
      </c>
      <c r="C6" s="14" t="s">
        <v>44</v>
      </c>
    </row>
    <row r="7" spans="2:3" ht="15" thickBot="1" x14ac:dyDescent="0.35">
      <c r="B7" s="15" t="s">
        <v>45</v>
      </c>
      <c r="C7" s="16" t="s">
        <v>46</v>
      </c>
    </row>
    <row r="8" spans="2:3" ht="26.4" customHeight="1" x14ac:dyDescent="0.3">
      <c r="B8" s="87" t="s">
        <v>47</v>
      </c>
      <c r="C8" s="87"/>
    </row>
    <row r="9" spans="2:3" x14ac:dyDescent="0.3">
      <c r="B9" s="10"/>
    </row>
    <row r="10" spans="2:3" ht="15" thickBot="1" x14ac:dyDescent="0.35">
      <c r="B10" s="86" t="s">
        <v>48</v>
      </c>
      <c r="C10" s="86"/>
    </row>
    <row r="11" spans="2:3" ht="15" thickBot="1" x14ac:dyDescent="0.35">
      <c r="B11" s="89" t="s">
        <v>42</v>
      </c>
      <c r="C11" s="90"/>
    </row>
    <row r="12" spans="2:3" ht="15" thickBot="1" x14ac:dyDescent="0.35">
      <c r="B12" s="13" t="s">
        <v>43</v>
      </c>
      <c r="C12" s="14" t="s">
        <v>44</v>
      </c>
    </row>
    <row r="13" spans="2:3" ht="15" thickBot="1" x14ac:dyDescent="0.35">
      <c r="B13" s="15" t="s">
        <v>45</v>
      </c>
      <c r="C13" s="16" t="s">
        <v>49</v>
      </c>
    </row>
    <row r="14" spans="2:3" ht="26.4" customHeight="1" x14ac:dyDescent="0.3">
      <c r="B14" s="87" t="s">
        <v>47</v>
      </c>
      <c r="C14" s="87"/>
    </row>
    <row r="15" spans="2:3" ht="15" thickBot="1" x14ac:dyDescent="0.35">
      <c r="B15" s="12"/>
    </row>
    <row r="16" spans="2:3" ht="41.4" customHeight="1" thickBot="1" x14ac:dyDescent="0.35">
      <c r="B16" s="89" t="s">
        <v>50</v>
      </c>
      <c r="C16" s="90"/>
    </row>
    <row r="17" spans="2:3" ht="15" thickBot="1" x14ac:dyDescent="0.35">
      <c r="B17" s="17" t="s">
        <v>51</v>
      </c>
      <c r="C17" s="18" t="s">
        <v>52</v>
      </c>
    </row>
    <row r="18" spans="2:3" ht="15" thickBot="1" x14ac:dyDescent="0.35">
      <c r="B18" s="19" t="s">
        <v>53</v>
      </c>
      <c r="C18" s="20" t="s">
        <v>54</v>
      </c>
    </row>
    <row r="19" spans="2:3" ht="72" customHeight="1" x14ac:dyDescent="0.3">
      <c r="B19" s="88" t="s">
        <v>55</v>
      </c>
      <c r="C19" s="88"/>
    </row>
    <row r="20" spans="2:3" ht="28.8" customHeight="1" x14ac:dyDescent="0.3">
      <c r="B20" s="85" t="s">
        <v>56</v>
      </c>
      <c r="C20" s="85"/>
    </row>
    <row r="22" spans="2:3" x14ac:dyDescent="0.3">
      <c r="B22" s="11" t="s">
        <v>57</v>
      </c>
    </row>
    <row r="23" spans="2:3" ht="27" customHeight="1" thickBot="1" x14ac:dyDescent="0.35">
      <c r="B23" s="86" t="s">
        <v>41</v>
      </c>
      <c r="C23" s="86"/>
    </row>
    <row r="24" spans="2:3" ht="15" thickBot="1" x14ac:dyDescent="0.35">
      <c r="B24" s="89" t="s">
        <v>42</v>
      </c>
      <c r="C24" s="90"/>
    </row>
    <row r="25" spans="2:3" ht="15" thickBot="1" x14ac:dyDescent="0.35">
      <c r="B25" s="13" t="s">
        <v>43</v>
      </c>
      <c r="C25" s="14" t="s">
        <v>58</v>
      </c>
    </row>
    <row r="26" spans="2:3" ht="15" thickBot="1" x14ac:dyDescent="0.35">
      <c r="B26" s="15" t="s">
        <v>45</v>
      </c>
      <c r="C26" s="16" t="s">
        <v>59</v>
      </c>
    </row>
    <row r="27" spans="2:3" ht="26.4" customHeight="1" x14ac:dyDescent="0.3">
      <c r="B27" s="87" t="s">
        <v>60</v>
      </c>
      <c r="C27" s="87"/>
    </row>
    <row r="28" spans="2:3" x14ac:dyDescent="0.3">
      <c r="B28" s="10"/>
    </row>
    <row r="29" spans="2:3" ht="15" thickBot="1" x14ac:dyDescent="0.35">
      <c r="B29" s="86" t="s">
        <v>48</v>
      </c>
      <c r="C29" s="86"/>
    </row>
    <row r="30" spans="2:3" ht="15" thickBot="1" x14ac:dyDescent="0.35">
      <c r="B30" s="89" t="s">
        <v>42</v>
      </c>
      <c r="C30" s="90"/>
    </row>
    <row r="31" spans="2:3" ht="15" thickBot="1" x14ac:dyDescent="0.35">
      <c r="B31" s="13" t="s">
        <v>43</v>
      </c>
      <c r="C31" s="14" t="s">
        <v>61</v>
      </c>
    </row>
    <row r="32" spans="2:3" ht="15" thickBot="1" x14ac:dyDescent="0.35">
      <c r="B32" s="15" t="s">
        <v>45</v>
      </c>
      <c r="C32" s="16" t="s">
        <v>62</v>
      </c>
    </row>
    <row r="33" spans="2:3" ht="26.4" customHeight="1" x14ac:dyDescent="0.3">
      <c r="B33" s="87" t="s">
        <v>60</v>
      </c>
      <c r="C33" s="87"/>
    </row>
    <row r="34" spans="2:3" ht="15" thickBot="1" x14ac:dyDescent="0.35">
      <c r="B34" s="12"/>
    </row>
    <row r="35" spans="2:3" ht="41.4" customHeight="1" thickBot="1" x14ac:dyDescent="0.35">
      <c r="B35" s="89" t="s">
        <v>50</v>
      </c>
      <c r="C35" s="90"/>
    </row>
    <row r="36" spans="2:3" ht="15" thickBot="1" x14ac:dyDescent="0.35">
      <c r="B36" s="17" t="s">
        <v>51</v>
      </c>
      <c r="C36" s="18" t="s">
        <v>52</v>
      </c>
    </row>
    <row r="37" spans="2:3" ht="15" thickBot="1" x14ac:dyDescent="0.35">
      <c r="B37" s="19" t="s">
        <v>53</v>
      </c>
      <c r="C37" s="20" t="s">
        <v>54</v>
      </c>
    </row>
    <row r="38" spans="2:3" ht="28.8" customHeight="1" x14ac:dyDescent="0.3">
      <c r="B38" s="88" t="s">
        <v>56</v>
      </c>
      <c r="C38" s="88"/>
    </row>
  </sheetData>
  <mergeCells count="18">
    <mergeCell ref="B38:C38"/>
    <mergeCell ref="B2:C2"/>
    <mergeCell ref="B4:C4"/>
    <mergeCell ref="B8:C8"/>
    <mergeCell ref="B10:C10"/>
    <mergeCell ref="B14:C14"/>
    <mergeCell ref="B19:C19"/>
    <mergeCell ref="B5:C5"/>
    <mergeCell ref="B11:C11"/>
    <mergeCell ref="B16:C16"/>
    <mergeCell ref="B24:C24"/>
    <mergeCell ref="B30:C30"/>
    <mergeCell ref="B35:C35"/>
    <mergeCell ref="B20:C20"/>
    <mergeCell ref="B23:C23"/>
    <mergeCell ref="B27:C27"/>
    <mergeCell ref="B29:C29"/>
    <mergeCell ref="B33:C33"/>
  </mergeCells>
  <hyperlinks>
    <hyperlink ref="B19" r:id="rId1" tooltip="Arrêté du 20 septembre 2023" display="https://www.legifrance.gouv.fr/jorf/id/JORFTEXT000048092179" xr:uid="{DC650F6B-4867-472B-A32A-6B1275067052}"/>
    <hyperlink ref="B20" r:id="rId2" tooltip="L’indemnité de grand déplacement" display="https://www.urssaf.fr/portail/home/employeur/calculer-les-cotisations/les-elements-a-prendre-en-compte/les-frais-professionnels/lindemnite-de-grand-deplacement.html" xr:uid="{2F1473DF-5CD3-475D-A112-A25C4611D5FB}"/>
    <hyperlink ref="B38" r:id="rId3" tooltip="L’indemnité de grand déplacement" display="https://www.urssaf.fr/portail/home/employeur/calculer-les-cotisations/les-elements-a-prendre-en-compte/les-frais-professionnels/lindemnite-de-grand-deplacement.html" xr:uid="{CF18C257-7A74-4EFF-8650-470773F8CAFC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EXERCICE CORRIGE 1 </vt:lpstr>
      <vt:lpstr>BAREMES KILOMETRIQUES </vt:lpstr>
      <vt:lpstr>TELETRAVAIL 2024 </vt:lpstr>
      <vt:lpstr>INDEMNITES REPAS</vt:lpstr>
      <vt:lpstr>GRAND DEPLACEMENT 2024</vt:lpstr>
      <vt:lpstr>DEPENSES DE MOBILITE</vt:lpstr>
      <vt:lpstr>GRAND DEPLACEMENT</vt:lpstr>
      <vt:lpstr>GRAND DEPLACEMENT OUTRE MER </vt:lpstr>
      <vt:lpstr>'GRAND DEPLACEMENT 2024'!partie1_note1</vt:lpstr>
      <vt:lpstr>'BAREMES KILOMETRIQUES '!partie1_noted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2024-03-31T10:00:36Z</cp:lastPrinted>
  <dcterms:created xsi:type="dcterms:W3CDTF">2023-10-20T15:34:52Z</dcterms:created>
  <dcterms:modified xsi:type="dcterms:W3CDTF">2024-03-31T10:02:13Z</dcterms:modified>
</cp:coreProperties>
</file>